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<sst xmlns="http://schemas.openxmlformats.org/spreadsheetml/2006/main" count="44" uniqueCount="33">
  <si>
    <t>Sdružení obcí mikroregionu Království</t>
  </si>
  <si>
    <t>popis</t>
  </si>
  <si>
    <t>§</t>
  </si>
  <si>
    <t>položka</t>
  </si>
  <si>
    <t>Celkem</t>
  </si>
  <si>
    <t>Služby peněžních ústavů</t>
  </si>
  <si>
    <t>Příjmová část rozpočtu</t>
  </si>
  <si>
    <t>Výdajová část rozpočtu</t>
  </si>
  <si>
    <t>Nákup ostatních služeb</t>
  </si>
  <si>
    <t>Neinvestiční přijaté dotace od obcí</t>
  </si>
  <si>
    <t>Příjmy z úroků</t>
  </si>
  <si>
    <t>Služby zpracování dat</t>
  </si>
  <si>
    <t>Činnost místní správy</t>
  </si>
  <si>
    <t>Obecné příjmy a výdaje z finančních operací</t>
  </si>
  <si>
    <t>Součet</t>
  </si>
  <si>
    <t>Bez §</t>
  </si>
  <si>
    <t>Nákup materiálu</t>
  </si>
  <si>
    <t>Nájemné</t>
  </si>
  <si>
    <t>Ostatní záležitosti kultury, církví a sdělovacích prosředků</t>
  </si>
  <si>
    <t>Ostatní zájmová činnost a rekreace</t>
  </si>
  <si>
    <t>Služby pošt</t>
  </si>
  <si>
    <t>Příjmy z poskytování služeb</t>
  </si>
  <si>
    <t>Služby školení a vzdělávání</t>
  </si>
  <si>
    <t>Konzultační, poradenské a právní služby</t>
  </si>
  <si>
    <t>Rozpočtové opatření č. 1/2006</t>
  </si>
  <si>
    <t>schválený rozpočet</t>
  </si>
  <si>
    <t>opatření</t>
  </si>
  <si>
    <t>rozpočet po úpravě</t>
  </si>
  <si>
    <t>plnění</t>
  </si>
  <si>
    <t>čerpání</t>
  </si>
  <si>
    <t>6171</t>
  </si>
  <si>
    <t>Poskytované zálohy vlastní pokladně</t>
  </si>
  <si>
    <t>Cestovné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</si>
</sst>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 CE"/>
      <family val="0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u val="single"/>
      <sz val="11"/>
      <name val="Arial CE"/>
      <family val="2"/>
    </font>
    <font>
      <b/>
      <u val="single"/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44" fontId="3" fillId="0" borderId="3" xfId="18" applyFont="1" applyBorder="1" applyAlignment="1">
      <alignment horizontal="right" vertical="top" wrapText="1"/>
    </xf>
    <xf numFmtId="44" fontId="3" fillId="0" borderId="1" xfId="18" applyFont="1" applyBorder="1" applyAlignment="1">
      <alignment/>
    </xf>
    <xf numFmtId="44" fontId="3" fillId="0" borderId="1" xfId="0" applyNumberFormat="1" applyFont="1" applyBorder="1" applyAlignment="1">
      <alignment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44" fontId="2" fillId="0" borderId="3" xfId="18" applyFont="1" applyBorder="1" applyAlignment="1">
      <alignment horizontal="right" vertical="top" wrapText="1"/>
    </xf>
    <xf numFmtId="44" fontId="2" fillId="0" borderId="1" xfId="18" applyFont="1" applyBorder="1" applyAlignment="1">
      <alignment/>
    </xf>
    <xf numFmtId="44" fontId="2" fillId="0" borderId="1" xfId="0" applyNumberFormat="1" applyFont="1" applyBorder="1" applyAlignment="1">
      <alignment/>
    </xf>
    <xf numFmtId="44" fontId="2" fillId="0" borderId="1" xfId="18" applyFont="1" applyBorder="1" applyAlignment="1">
      <alignment horizontal="right" vertical="top" wrapText="1"/>
    </xf>
    <xf numFmtId="0" fontId="3" fillId="0" borderId="4" xfId="0" applyFont="1" applyBorder="1" applyAlignment="1">
      <alignment horizontal="left" vertical="top" wrapText="1"/>
    </xf>
    <xf numFmtId="44" fontId="3" fillId="0" borderId="3" xfId="18" applyFont="1" applyBorder="1" applyAlignment="1">
      <alignment horizontal="center" vertical="top" wrapText="1"/>
    </xf>
    <xf numFmtId="44" fontId="3" fillId="0" borderId="1" xfId="18" applyFont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vertical="top" wrapText="1"/>
    </xf>
    <xf numFmtId="44" fontId="2" fillId="0" borderId="3" xfId="18" applyFont="1" applyBorder="1" applyAlignment="1">
      <alignment horizontal="center" vertical="top" wrapText="1"/>
    </xf>
    <xf numFmtId="44" fontId="2" fillId="0" borderId="1" xfId="18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4" fontId="3" fillId="0" borderId="2" xfId="18" applyFont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4" fontId="2" fillId="0" borderId="0" xfId="18" applyFont="1" applyBorder="1" applyAlignment="1">
      <alignment horizontal="right" vertical="top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3" sqref="A3:D3"/>
    </sheetView>
  </sheetViews>
  <sheetFormatPr defaultColWidth="9.00390625" defaultRowHeight="12.75"/>
  <cols>
    <col min="1" max="1" width="9.125" style="2" customWidth="1"/>
    <col min="2" max="2" width="10.375" style="2" customWidth="1"/>
    <col min="3" max="3" width="50.75390625" style="2" customWidth="1"/>
    <col min="4" max="4" width="17.125" style="2" customWidth="1"/>
    <col min="5" max="5" width="17.875" style="2" customWidth="1"/>
    <col min="6" max="6" width="18.625" style="2" customWidth="1"/>
    <col min="7" max="7" width="17.25390625" style="2" customWidth="1"/>
    <col min="8" max="16384" width="9.125" style="2" customWidth="1"/>
  </cols>
  <sheetData>
    <row r="1" ht="15">
      <c r="A1" s="1" t="s">
        <v>0</v>
      </c>
    </row>
    <row r="3" spans="1:4" ht="15.75">
      <c r="A3" s="39" t="s">
        <v>24</v>
      </c>
      <c r="B3" s="40"/>
      <c r="C3" s="40"/>
      <c r="D3" s="40"/>
    </row>
    <row r="4" spans="1:4" ht="15">
      <c r="A4" s="3"/>
      <c r="B4" s="4"/>
      <c r="C4" s="4"/>
      <c r="D4" s="4"/>
    </row>
    <row r="5" ht="15">
      <c r="A5" s="5" t="s">
        <v>6</v>
      </c>
    </row>
    <row r="6" spans="1:7" s="9" customFormat="1" ht="30">
      <c r="A6" s="6" t="s">
        <v>2</v>
      </c>
      <c r="B6" s="7" t="s">
        <v>3</v>
      </c>
      <c r="C6" s="6" t="s">
        <v>1</v>
      </c>
      <c r="D6" s="7" t="s">
        <v>25</v>
      </c>
      <c r="E6" s="8" t="s">
        <v>26</v>
      </c>
      <c r="F6" s="8" t="s">
        <v>27</v>
      </c>
      <c r="G6" s="8" t="s">
        <v>28</v>
      </c>
    </row>
    <row r="7" spans="1:7" ht="15" customHeight="1">
      <c r="A7" s="10"/>
      <c r="B7" s="11">
        <v>4121</v>
      </c>
      <c r="C7" s="12" t="s">
        <v>9</v>
      </c>
      <c r="D7" s="13">
        <v>340800</v>
      </c>
      <c r="E7" s="14">
        <v>0</v>
      </c>
      <c r="F7" s="15">
        <f aca="true" t="shared" si="0" ref="F7:F12">SUM(D7:E7)</f>
        <v>340800</v>
      </c>
      <c r="G7" s="14">
        <v>340800</v>
      </c>
    </row>
    <row r="8" spans="1:7" ht="15" customHeight="1">
      <c r="A8" s="6"/>
      <c r="B8" s="16" t="s">
        <v>15</v>
      </c>
      <c r="C8" s="17"/>
      <c r="D8" s="18">
        <f>SUM(D7)</f>
        <v>340800</v>
      </c>
      <c r="E8" s="19">
        <f>SUM(E7)</f>
        <v>0</v>
      </c>
      <c r="F8" s="20">
        <f t="shared" si="0"/>
        <v>340800</v>
      </c>
      <c r="G8" s="19">
        <f>SUM(G7)</f>
        <v>340800</v>
      </c>
    </row>
    <row r="9" spans="1:7" ht="15" customHeight="1">
      <c r="A9" s="10">
        <v>6171</v>
      </c>
      <c r="B9" s="11">
        <v>2111</v>
      </c>
      <c r="C9" s="12" t="s">
        <v>21</v>
      </c>
      <c r="D9" s="13">
        <v>2713.2</v>
      </c>
      <c r="E9" s="14">
        <v>0</v>
      </c>
      <c r="F9" s="15">
        <f t="shared" si="0"/>
        <v>2713.2</v>
      </c>
      <c r="G9" s="14">
        <v>2713.2</v>
      </c>
    </row>
    <row r="10" spans="1:7" ht="15" customHeight="1">
      <c r="A10" s="6">
        <v>6171</v>
      </c>
      <c r="B10" s="16"/>
      <c r="C10" s="17" t="s">
        <v>12</v>
      </c>
      <c r="D10" s="18">
        <v>2713.2</v>
      </c>
      <c r="E10" s="19">
        <f>SUM(E9)</f>
        <v>0</v>
      </c>
      <c r="F10" s="20">
        <f t="shared" si="0"/>
        <v>2713.2</v>
      </c>
      <c r="G10" s="20">
        <f>SUM(G9)</f>
        <v>2713.2</v>
      </c>
    </row>
    <row r="11" spans="1:7" ht="14.25">
      <c r="A11" s="10">
        <v>6310</v>
      </c>
      <c r="B11" s="11">
        <v>2141</v>
      </c>
      <c r="C11" s="12" t="s">
        <v>10</v>
      </c>
      <c r="D11" s="13">
        <v>1000</v>
      </c>
      <c r="E11" s="14">
        <v>0</v>
      </c>
      <c r="F11" s="15">
        <f t="shared" si="0"/>
        <v>1000</v>
      </c>
      <c r="G11" s="14">
        <v>127.28</v>
      </c>
    </row>
    <row r="12" spans="1:7" ht="15">
      <c r="A12" s="6">
        <v>6310</v>
      </c>
      <c r="B12" s="16"/>
      <c r="C12" s="17" t="s">
        <v>13</v>
      </c>
      <c r="D12" s="18">
        <f>SUM(D11)</f>
        <v>1000</v>
      </c>
      <c r="E12" s="19">
        <f>SUM(E11)</f>
        <v>0</v>
      </c>
      <c r="F12" s="20">
        <f t="shared" si="0"/>
        <v>1000</v>
      </c>
      <c r="G12" s="20">
        <f>SUM(G11)</f>
        <v>127.28</v>
      </c>
    </row>
    <row r="13" spans="1:7" ht="15">
      <c r="A13" s="10"/>
      <c r="B13" s="11"/>
      <c r="C13" s="17" t="s">
        <v>4</v>
      </c>
      <c r="D13" s="18">
        <f>SUM(D8+D10+D12)</f>
        <v>344513.2</v>
      </c>
      <c r="E13" s="21">
        <f>SUM(E8+E10+E12)</f>
        <v>0</v>
      </c>
      <c r="F13" s="20">
        <f>SUM(F8+F10+F12)</f>
        <v>344513.2</v>
      </c>
      <c r="G13" s="20">
        <f>SUM(G12,G10,G8)</f>
        <v>343640.48</v>
      </c>
    </row>
    <row r="15" ht="15">
      <c r="A15" s="5" t="s">
        <v>7</v>
      </c>
    </row>
    <row r="16" spans="1:7" s="9" customFormat="1" ht="30">
      <c r="A16" s="6" t="s">
        <v>2</v>
      </c>
      <c r="B16" s="7" t="s">
        <v>3</v>
      </c>
      <c r="C16" s="6" t="s">
        <v>1</v>
      </c>
      <c r="D16" s="7" t="s">
        <v>25</v>
      </c>
      <c r="E16" s="8" t="s">
        <v>26</v>
      </c>
      <c r="F16" s="8" t="s">
        <v>27</v>
      </c>
      <c r="G16" s="8" t="s">
        <v>29</v>
      </c>
    </row>
    <row r="17" spans="1:7" s="4" customFormat="1" ht="14.25">
      <c r="A17" s="10">
        <v>3399</v>
      </c>
      <c r="B17" s="11">
        <v>5169</v>
      </c>
      <c r="C17" s="22" t="s">
        <v>8</v>
      </c>
      <c r="D17" s="23">
        <v>12000</v>
      </c>
      <c r="E17" s="24">
        <v>0</v>
      </c>
      <c r="F17" s="25">
        <f>SUM(D17:E17)</f>
        <v>12000</v>
      </c>
      <c r="G17" s="24">
        <v>12030</v>
      </c>
    </row>
    <row r="18" spans="1:7" s="30" customFormat="1" ht="15" customHeight="1">
      <c r="A18" s="6">
        <v>3399</v>
      </c>
      <c r="B18" s="16"/>
      <c r="C18" s="26" t="s">
        <v>18</v>
      </c>
      <c r="D18" s="27">
        <v>12000</v>
      </c>
      <c r="E18" s="28">
        <f>SUM(E17)</f>
        <v>0</v>
      </c>
      <c r="F18" s="29">
        <f aca="true" t="shared" si="1" ref="F18:F33">SUM(D18:E18)</f>
        <v>12000</v>
      </c>
      <c r="G18" s="28">
        <f>SUM(G17)</f>
        <v>12030</v>
      </c>
    </row>
    <row r="19" spans="1:7" s="4" customFormat="1" ht="14.25">
      <c r="A19" s="10">
        <v>3429</v>
      </c>
      <c r="B19" s="11">
        <v>5139</v>
      </c>
      <c r="C19" s="22" t="s">
        <v>16</v>
      </c>
      <c r="D19" s="23">
        <v>4000</v>
      </c>
      <c r="E19" s="24">
        <v>0</v>
      </c>
      <c r="F19" s="25">
        <f t="shared" si="1"/>
        <v>4000</v>
      </c>
      <c r="G19" s="24">
        <v>4000</v>
      </c>
    </row>
    <row r="20" spans="1:7" s="30" customFormat="1" ht="15">
      <c r="A20" s="6">
        <v>3429</v>
      </c>
      <c r="B20" s="16"/>
      <c r="C20" s="26" t="s">
        <v>19</v>
      </c>
      <c r="D20" s="27">
        <v>4000</v>
      </c>
      <c r="E20" s="28">
        <f>SUM(E19)</f>
        <v>0</v>
      </c>
      <c r="F20" s="29">
        <f t="shared" si="1"/>
        <v>4000</v>
      </c>
      <c r="G20" s="28">
        <f>SUM(G19)</f>
        <v>4000</v>
      </c>
    </row>
    <row r="21" spans="1:7" s="4" customFormat="1" ht="14.25">
      <c r="A21" s="10">
        <v>6171</v>
      </c>
      <c r="B21" s="11">
        <v>5139</v>
      </c>
      <c r="C21" s="22" t="s">
        <v>16</v>
      </c>
      <c r="D21" s="23">
        <v>198000</v>
      </c>
      <c r="E21" s="24">
        <v>-8000</v>
      </c>
      <c r="F21" s="25">
        <f t="shared" si="1"/>
        <v>190000</v>
      </c>
      <c r="G21" s="24">
        <v>105053</v>
      </c>
    </row>
    <row r="22" spans="1:7" s="4" customFormat="1" ht="14.25">
      <c r="A22" s="10">
        <v>6171</v>
      </c>
      <c r="B22" s="11">
        <v>5161</v>
      </c>
      <c r="C22" s="22" t="s">
        <v>20</v>
      </c>
      <c r="D22" s="23">
        <v>1000</v>
      </c>
      <c r="E22" s="24">
        <v>0</v>
      </c>
      <c r="F22" s="25">
        <f t="shared" si="1"/>
        <v>1000</v>
      </c>
      <c r="G22" s="24">
        <v>200</v>
      </c>
    </row>
    <row r="23" spans="1:7" s="4" customFormat="1" ht="14.25">
      <c r="A23" s="10">
        <v>6171</v>
      </c>
      <c r="B23" s="11">
        <v>5164</v>
      </c>
      <c r="C23" s="22" t="s">
        <v>17</v>
      </c>
      <c r="D23" s="23">
        <v>4000</v>
      </c>
      <c r="E23" s="24">
        <v>0</v>
      </c>
      <c r="F23" s="25">
        <f t="shared" si="1"/>
        <v>4000</v>
      </c>
      <c r="G23" s="24">
        <v>3570</v>
      </c>
    </row>
    <row r="24" spans="1:7" s="4" customFormat="1" ht="14.25">
      <c r="A24" s="10">
        <v>6171</v>
      </c>
      <c r="B24" s="11">
        <v>5166</v>
      </c>
      <c r="C24" s="22" t="s">
        <v>23</v>
      </c>
      <c r="D24" s="23">
        <v>60000</v>
      </c>
      <c r="E24" s="24">
        <v>0</v>
      </c>
      <c r="F24" s="25">
        <f t="shared" si="1"/>
        <v>60000</v>
      </c>
      <c r="G24" s="24">
        <v>0</v>
      </c>
    </row>
    <row r="25" spans="1:7" s="4" customFormat="1" ht="14.25">
      <c r="A25" s="10">
        <v>6171</v>
      </c>
      <c r="B25" s="11">
        <v>5167</v>
      </c>
      <c r="C25" s="22" t="s">
        <v>22</v>
      </c>
      <c r="D25" s="23">
        <v>28000</v>
      </c>
      <c r="E25" s="24">
        <v>0</v>
      </c>
      <c r="F25" s="25">
        <f t="shared" si="1"/>
        <v>28000</v>
      </c>
      <c r="G25" s="24">
        <v>0</v>
      </c>
    </row>
    <row r="26" spans="1:7" ht="14.25">
      <c r="A26" s="10">
        <v>6171</v>
      </c>
      <c r="B26" s="11">
        <v>5168</v>
      </c>
      <c r="C26" s="12" t="s">
        <v>11</v>
      </c>
      <c r="D26" s="23">
        <v>27513.2</v>
      </c>
      <c r="E26" s="14">
        <v>0</v>
      </c>
      <c r="F26" s="25">
        <f t="shared" si="1"/>
        <v>27513.2</v>
      </c>
      <c r="G26" s="14">
        <v>0</v>
      </c>
    </row>
    <row r="27" spans="1:7" ht="15.75" customHeight="1">
      <c r="A27" s="31">
        <v>6171</v>
      </c>
      <c r="B27" s="11">
        <v>5169</v>
      </c>
      <c r="C27" s="12" t="s">
        <v>8</v>
      </c>
      <c r="D27" s="13">
        <v>8000</v>
      </c>
      <c r="E27" s="14">
        <v>0</v>
      </c>
      <c r="F27" s="25">
        <f t="shared" si="1"/>
        <v>8000</v>
      </c>
      <c r="G27" s="14">
        <v>7378</v>
      </c>
    </row>
    <row r="28" spans="1:7" ht="15.75" customHeight="1">
      <c r="A28" s="31" t="s">
        <v>30</v>
      </c>
      <c r="B28" s="11">
        <v>5173</v>
      </c>
      <c r="C28" s="12" t="s">
        <v>32</v>
      </c>
      <c r="D28" s="13">
        <v>0</v>
      </c>
      <c r="E28" s="14">
        <v>8000</v>
      </c>
      <c r="F28" s="25">
        <f t="shared" si="1"/>
        <v>8000</v>
      </c>
      <c r="G28" s="14">
        <v>7829</v>
      </c>
    </row>
    <row r="29" spans="1:7" ht="15.75" customHeight="1">
      <c r="A29" s="31" t="s">
        <v>30</v>
      </c>
      <c r="B29" s="11">
        <v>5182</v>
      </c>
      <c r="C29" s="12" t="s">
        <v>31</v>
      </c>
      <c r="D29" s="13">
        <v>0</v>
      </c>
      <c r="E29" s="14">
        <v>0</v>
      </c>
      <c r="F29" s="25">
        <f t="shared" si="1"/>
        <v>0</v>
      </c>
      <c r="G29" s="14">
        <v>359</v>
      </c>
    </row>
    <row r="30" spans="1:7" ht="14.25" customHeight="1">
      <c r="A30" s="6">
        <v>6171</v>
      </c>
      <c r="B30" s="16"/>
      <c r="C30" s="17" t="s">
        <v>12</v>
      </c>
      <c r="D30" s="18">
        <f>SUM(D21:D27)</f>
        <v>326513.2</v>
      </c>
      <c r="E30" s="19">
        <f>SUM(E21:E29)</f>
        <v>0</v>
      </c>
      <c r="F30" s="29">
        <f t="shared" si="1"/>
        <v>326513.2</v>
      </c>
      <c r="G30" s="19">
        <f>SUM(G21:G29)</f>
        <v>124389</v>
      </c>
    </row>
    <row r="31" spans="1:7" ht="17.25" customHeight="1">
      <c r="A31" s="10">
        <v>6310</v>
      </c>
      <c r="B31" s="32">
        <v>5163</v>
      </c>
      <c r="C31" s="33" t="s">
        <v>5</v>
      </c>
      <c r="D31" s="34">
        <v>2000</v>
      </c>
      <c r="E31" s="14">
        <v>0</v>
      </c>
      <c r="F31" s="25">
        <f t="shared" si="1"/>
        <v>2000</v>
      </c>
      <c r="G31" s="14">
        <v>1534</v>
      </c>
    </row>
    <row r="32" spans="1:7" ht="15" customHeight="1">
      <c r="A32" s="6">
        <v>6310</v>
      </c>
      <c r="B32" s="16"/>
      <c r="C32" s="17" t="s">
        <v>13</v>
      </c>
      <c r="D32" s="18">
        <v>2000</v>
      </c>
      <c r="E32" s="19">
        <f>SUM(E31)</f>
        <v>0</v>
      </c>
      <c r="F32" s="29">
        <f t="shared" si="1"/>
        <v>2000</v>
      </c>
      <c r="G32" s="19">
        <f>SUM(G31)</f>
        <v>1534</v>
      </c>
    </row>
    <row r="33" spans="1:7" ht="15">
      <c r="A33" s="33"/>
      <c r="B33" s="35"/>
      <c r="C33" s="17" t="s">
        <v>14</v>
      </c>
      <c r="D33" s="18">
        <f>SUM(D18+D20+D30+D32)</f>
        <v>344513.2</v>
      </c>
      <c r="E33" s="18">
        <f>SUM(E18+E20+E30+E32)</f>
        <v>0</v>
      </c>
      <c r="F33" s="29">
        <f t="shared" si="1"/>
        <v>344513.2</v>
      </c>
      <c r="G33" s="19">
        <f>SUM(G32,G30,G20,G18)</f>
        <v>141953</v>
      </c>
    </row>
    <row r="34" spans="1:4" ht="15">
      <c r="A34" s="36"/>
      <c r="B34" s="36"/>
      <c r="C34" s="37"/>
      <c r="D34" s="38"/>
    </row>
  </sheetData>
  <mergeCells count="1">
    <mergeCell ref="A3:D3"/>
  </mergeCells>
  <printOptions/>
  <pageMargins left="0.34" right="0.34" top="0.32" bottom="0.5" header="0.28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Grygov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 Grygov</dc:creator>
  <cp:keywords/>
  <dc:description/>
  <cp:lastModifiedBy>Obec Grygov</cp:lastModifiedBy>
  <cp:lastPrinted>2006-07-12T11:58:48Z</cp:lastPrinted>
  <dcterms:created xsi:type="dcterms:W3CDTF">2003-01-17T08:35:44Z</dcterms:created>
  <dcterms:modified xsi:type="dcterms:W3CDTF">2006-10-09T06:17:58Z</dcterms:modified>
  <cp:category/>
  <cp:version/>
  <cp:contentType/>
  <cp:contentStatus/>
</cp:coreProperties>
</file>