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<sst xmlns="http://schemas.openxmlformats.org/spreadsheetml/2006/main" count="62" uniqueCount="48">
  <si>
    <t>Sdružení obcí mikroregionu Království</t>
  </si>
  <si>
    <t>§</t>
  </si>
  <si>
    <t>částka</t>
  </si>
  <si>
    <t>Celkem</t>
  </si>
  <si>
    <t>Služby peněžních ústavů</t>
  </si>
  <si>
    <t>Úroky ze ZBÚ</t>
  </si>
  <si>
    <t>Příjmová část rozpočtu</t>
  </si>
  <si>
    <t>Výdajová část rozpočtu</t>
  </si>
  <si>
    <t>Zpracování účetnictví</t>
  </si>
  <si>
    <t>Nákup ostatních služeb</t>
  </si>
  <si>
    <t>Ostatní osobní výdaje</t>
  </si>
  <si>
    <t>Drobný hmotný dlouhodobý majetek</t>
  </si>
  <si>
    <t>úprava rozpočtu</t>
  </si>
  <si>
    <t>rozpočet po úpravě</t>
  </si>
  <si>
    <t>plnění</t>
  </si>
  <si>
    <t>čerpání</t>
  </si>
  <si>
    <t>Neinvestiční dotace obcím</t>
  </si>
  <si>
    <t>Pořízení, zachování a obnova</t>
  </si>
  <si>
    <t>Nákup služeb</t>
  </si>
  <si>
    <t>Služby pošt</t>
  </si>
  <si>
    <t>6171</t>
  </si>
  <si>
    <t>Poskytované zálohy vlastní pokladně</t>
  </si>
  <si>
    <t>Platby daní a poplatků</t>
  </si>
  <si>
    <t>Činnost místní správy</t>
  </si>
  <si>
    <t>Obecné příjmy a výdaje</t>
  </si>
  <si>
    <t>Nájemné</t>
  </si>
  <si>
    <t>Ostatní neinvestiční dotace</t>
  </si>
  <si>
    <t>Neinvestiční přijaté dotace od krajů</t>
  </si>
  <si>
    <t>Ostatní tělovýchovná činnost</t>
  </si>
  <si>
    <t>Věcné dary</t>
  </si>
  <si>
    <t>Konzultační, poradenské a právní služby</t>
  </si>
  <si>
    <t>Občerstvení</t>
  </si>
  <si>
    <t>pol.</t>
  </si>
  <si>
    <t>190.000,-</t>
  </si>
  <si>
    <t>Dotace na podporu funkce mikroregionálního koordinátora</t>
  </si>
  <si>
    <t>Služby školení a vzdělávání</t>
  </si>
  <si>
    <t>Ostatní neinvestiční přijaté dotace</t>
  </si>
  <si>
    <t>Péče o vzhled obcí a veřejnou zeleň</t>
  </si>
  <si>
    <t>Ostatní zemědělská a potravinářská činnost a rozvoj</t>
  </si>
  <si>
    <t>Základní školy</t>
  </si>
  <si>
    <t>ÚZ</t>
  </si>
  <si>
    <t xml:space="preserve">Ostatní investiční přijaté dotace </t>
  </si>
  <si>
    <t>Investiční dotace nef. Pod. subjektům - fyzickým osobám</t>
  </si>
  <si>
    <t>Investiční dotace obcím</t>
  </si>
  <si>
    <t xml:space="preserve">Neinvestiční dotace obcím </t>
  </si>
  <si>
    <t>Neinvestiční přijaté dotace od obcí</t>
  </si>
  <si>
    <t>popis</t>
  </si>
  <si>
    <t>Rozpočtové opatření č. 4/2005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</si>
</sst>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0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name val="Arial CE"/>
      <family val="0"/>
    </font>
    <font>
      <b/>
      <sz val="12"/>
      <name val="Arial CE"/>
      <family val="0"/>
    </font>
    <font>
      <sz val="10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44" fontId="11" fillId="0" borderId="3" xfId="18" applyFont="1" applyBorder="1" applyAlignment="1">
      <alignment/>
    </xf>
    <xf numFmtId="44" fontId="11" fillId="0" borderId="3" xfId="0" applyNumberFormat="1" applyFont="1" applyBorder="1" applyAlignment="1">
      <alignment/>
    </xf>
    <xf numFmtId="44" fontId="10" fillId="0" borderId="3" xfId="0" applyNumberFormat="1" applyFont="1" applyBorder="1" applyAlignment="1">
      <alignment/>
    </xf>
    <xf numFmtId="44" fontId="10" fillId="0" borderId="3" xfId="18" applyFont="1" applyBorder="1" applyAlignment="1">
      <alignment/>
    </xf>
    <xf numFmtId="44" fontId="11" fillId="0" borderId="0" xfId="18" applyFont="1" applyAlignment="1">
      <alignment/>
    </xf>
    <xf numFmtId="0" fontId="11" fillId="0" borderId="0" xfId="0" applyFont="1" applyAlignment="1">
      <alignment/>
    </xf>
    <xf numFmtId="0" fontId="10" fillId="0" borderId="4" xfId="0" applyFont="1" applyBorder="1" applyAlignment="1">
      <alignment horizontal="center" vertical="center" wrapText="1"/>
    </xf>
    <xf numFmtId="44" fontId="11" fillId="0" borderId="2" xfId="18" applyFont="1" applyBorder="1" applyAlignment="1">
      <alignment horizontal="right" vertical="top" wrapText="1"/>
    </xf>
    <xf numFmtId="44" fontId="10" fillId="0" borderId="2" xfId="18" applyFont="1" applyBorder="1" applyAlignment="1">
      <alignment horizontal="right" vertical="top" wrapText="1"/>
    </xf>
    <xf numFmtId="0" fontId="10" fillId="0" borderId="3" xfId="0" applyFont="1" applyFill="1" applyBorder="1" applyAlignment="1">
      <alignment horizontal="center" vertical="center" wrapText="1"/>
    </xf>
    <xf numFmtId="44" fontId="11" fillId="0" borderId="3" xfId="18" applyFont="1" applyFill="1" applyBorder="1" applyAlignment="1">
      <alignment horizontal="center" vertical="center" wrapText="1"/>
    </xf>
    <xf numFmtId="44" fontId="11" fillId="0" borderId="3" xfId="0" applyNumberFormat="1" applyFont="1" applyFill="1" applyBorder="1" applyAlignment="1">
      <alignment horizontal="center" vertical="center" wrapText="1"/>
    </xf>
    <xf numFmtId="44" fontId="10" fillId="0" borderId="3" xfId="18" applyFont="1" applyFill="1" applyBorder="1" applyAlignment="1">
      <alignment horizontal="center" vertical="center" wrapText="1"/>
    </xf>
    <xf numFmtId="44" fontId="10" fillId="0" borderId="3" xfId="0" applyNumberFormat="1" applyFont="1" applyFill="1" applyBorder="1" applyAlignment="1">
      <alignment horizontal="center" vertical="center" wrapText="1"/>
    </xf>
    <xf numFmtId="44" fontId="11" fillId="0" borderId="3" xfId="18" applyFont="1" applyFill="1" applyBorder="1" applyAlignment="1">
      <alignment horizontal="center" vertical="top" wrapText="1"/>
    </xf>
    <xf numFmtId="44" fontId="10" fillId="0" borderId="3" xfId="18" applyFont="1" applyFill="1" applyBorder="1" applyAlignment="1">
      <alignment horizontal="center" vertical="top" wrapText="1"/>
    </xf>
    <xf numFmtId="44" fontId="11" fillId="0" borderId="3" xfId="18" applyFont="1" applyFill="1" applyBorder="1" applyAlignment="1">
      <alignment horizontal="right" wrapText="1"/>
    </xf>
    <xf numFmtId="44" fontId="10" fillId="0" borderId="3" xfId="18" applyFont="1" applyFill="1" applyBorder="1" applyAlignment="1">
      <alignment horizontal="right" wrapText="1"/>
    </xf>
    <xf numFmtId="0" fontId="6" fillId="0" borderId="0" xfId="0" applyFont="1" applyAlignment="1">
      <alignment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44" fontId="11" fillId="0" borderId="3" xfId="18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44" fontId="10" fillId="0" borderId="3" xfId="18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44" fontId="11" fillId="0" borderId="3" xfId="18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44" fontId="10" fillId="0" borderId="3" xfId="18" applyFont="1" applyBorder="1" applyAlignment="1">
      <alignment horizontal="center" vertical="top" wrapText="1"/>
    </xf>
    <xf numFmtId="44" fontId="11" fillId="0" borderId="3" xfId="18" applyFont="1" applyBorder="1" applyAlignment="1">
      <alignment horizontal="right" wrapText="1"/>
    </xf>
    <xf numFmtId="44" fontId="10" fillId="0" borderId="3" xfId="18" applyFont="1" applyBorder="1" applyAlignment="1">
      <alignment horizontal="right" wrapText="1"/>
    </xf>
    <xf numFmtId="49" fontId="2" fillId="0" borderId="3" xfId="0" applyNumberFormat="1" applyFont="1" applyBorder="1" applyAlignment="1">
      <alignment horizontal="center" vertical="top" wrapText="1"/>
    </xf>
    <xf numFmtId="44" fontId="11" fillId="0" borderId="3" xfId="18" applyFont="1" applyBorder="1" applyAlignment="1">
      <alignment horizontal="right" vertical="top" wrapText="1"/>
    </xf>
    <xf numFmtId="44" fontId="10" fillId="0" borderId="3" xfId="18" applyFont="1" applyBorder="1" applyAlignment="1">
      <alignment horizontal="right" vertical="top" wrapText="1"/>
    </xf>
    <xf numFmtId="0" fontId="5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1">
      <selection activeCell="H23" sqref="H23:H42"/>
    </sheetView>
  </sheetViews>
  <sheetFormatPr defaultColWidth="9.00390625" defaultRowHeight="12.75"/>
  <cols>
    <col min="1" max="1" width="6.625" style="18" customWidth="1"/>
    <col min="2" max="2" width="6.00390625" style="0" customWidth="1"/>
    <col min="3" max="3" width="6.25390625" style="0" customWidth="1"/>
    <col min="4" max="4" width="51.75390625" style="0" customWidth="1"/>
    <col min="5" max="5" width="16.00390625" style="29" customWidth="1"/>
    <col min="6" max="6" width="17.75390625" style="29" customWidth="1"/>
    <col min="7" max="7" width="18.375" style="29" customWidth="1"/>
    <col min="8" max="8" width="16.25390625" style="29" customWidth="1"/>
    <col min="9" max="9" width="18.00390625" style="42" customWidth="1"/>
  </cols>
  <sheetData>
    <row r="1" spans="1:2" ht="15.75">
      <c r="A1" s="7" t="s">
        <v>0</v>
      </c>
      <c r="B1" s="18"/>
    </row>
    <row r="2" ht="15.75">
      <c r="D2" s="1"/>
    </row>
    <row r="3" spans="1:2" ht="18.75">
      <c r="A3" s="6" t="s">
        <v>47</v>
      </c>
      <c r="B3" s="18"/>
    </row>
    <row r="4" spans="1:4" ht="15.75">
      <c r="A4" s="58" t="s">
        <v>6</v>
      </c>
      <c r="B4" s="60"/>
      <c r="C4" s="60"/>
      <c r="D4" s="60"/>
    </row>
    <row r="5" spans="1:9" ht="31.5" customHeight="1">
      <c r="A5" s="14" t="s">
        <v>40</v>
      </c>
      <c r="B5" s="13" t="s">
        <v>1</v>
      </c>
      <c r="C5" s="13" t="s">
        <v>32</v>
      </c>
      <c r="D5" s="12" t="s">
        <v>46</v>
      </c>
      <c r="E5" s="30" t="s">
        <v>2</v>
      </c>
      <c r="F5" s="22" t="s">
        <v>12</v>
      </c>
      <c r="G5" s="23" t="s">
        <v>13</v>
      </c>
      <c r="H5" s="22" t="s">
        <v>14</v>
      </c>
      <c r="I5" s="61"/>
    </row>
    <row r="6" spans="1:9" ht="15" customHeight="1">
      <c r="A6" s="19"/>
      <c r="B6" s="3"/>
      <c r="C6" s="3">
        <v>4121</v>
      </c>
      <c r="D6" s="2" t="s">
        <v>45</v>
      </c>
      <c r="E6" s="31">
        <v>340950</v>
      </c>
      <c r="F6" s="24">
        <v>0</v>
      </c>
      <c r="G6" s="25">
        <f>SUM(E6:F6)</f>
        <v>340950</v>
      </c>
      <c r="H6" s="24">
        <v>337525</v>
      </c>
      <c r="I6" s="62"/>
    </row>
    <row r="7" spans="1:9" ht="15" customHeight="1">
      <c r="A7" s="19"/>
      <c r="B7" s="3"/>
      <c r="C7" s="3">
        <v>4122</v>
      </c>
      <c r="D7" s="2" t="s">
        <v>27</v>
      </c>
      <c r="E7" s="31">
        <v>190000</v>
      </c>
      <c r="F7" s="24">
        <v>0</v>
      </c>
      <c r="G7" s="25">
        <f>SUM(E7:F7)</f>
        <v>190000</v>
      </c>
      <c r="H7" s="24">
        <v>190000</v>
      </c>
      <c r="I7" s="62"/>
    </row>
    <row r="8" spans="1:9" ht="16.5" customHeight="1">
      <c r="A8" s="19">
        <v>17360</v>
      </c>
      <c r="B8" s="3"/>
      <c r="C8" s="3">
        <v>4116</v>
      </c>
      <c r="D8" s="2" t="s">
        <v>36</v>
      </c>
      <c r="E8" s="31">
        <v>0</v>
      </c>
      <c r="F8" s="24">
        <v>220000</v>
      </c>
      <c r="G8" s="25">
        <f>SUM(E8:F8)</f>
        <v>220000</v>
      </c>
      <c r="H8" s="24">
        <v>0</v>
      </c>
      <c r="I8" s="62"/>
    </row>
    <row r="9" spans="1:9" ht="17.25" customHeight="1">
      <c r="A9" s="19">
        <v>17720</v>
      </c>
      <c r="B9" s="3"/>
      <c r="C9" s="3">
        <v>4216</v>
      </c>
      <c r="D9" s="2" t="s">
        <v>41</v>
      </c>
      <c r="E9" s="31">
        <v>0</v>
      </c>
      <c r="F9" s="24">
        <v>1200000</v>
      </c>
      <c r="G9" s="25">
        <f>SUM(E9:F9)</f>
        <v>1200000</v>
      </c>
      <c r="H9" s="24">
        <v>0</v>
      </c>
      <c r="I9" s="63"/>
    </row>
    <row r="10" spans="1:9" ht="15.75">
      <c r="A10" s="19"/>
      <c r="B10" s="3">
        <v>6310</v>
      </c>
      <c r="C10" s="3">
        <v>2141</v>
      </c>
      <c r="D10" s="2" t="s">
        <v>5</v>
      </c>
      <c r="E10" s="31">
        <v>1000</v>
      </c>
      <c r="F10" s="24">
        <v>0</v>
      </c>
      <c r="G10" s="25">
        <f>SUM(E10:F10)</f>
        <v>1000</v>
      </c>
      <c r="H10" s="24">
        <v>277.4</v>
      </c>
      <c r="I10" s="62"/>
    </row>
    <row r="11" spans="1:9" ht="15.75">
      <c r="A11" s="19"/>
      <c r="B11" s="3"/>
      <c r="C11" s="3"/>
      <c r="D11" s="4" t="s">
        <v>3</v>
      </c>
      <c r="E11" s="32">
        <f>SUM(E6:E10)</f>
        <v>531950</v>
      </c>
      <c r="F11" s="26">
        <f>SUM(F6:F10)</f>
        <v>1420000</v>
      </c>
      <c r="G11" s="26">
        <f>SUM(G6:G10)</f>
        <v>1951950</v>
      </c>
      <c r="H11" s="27">
        <f>SUM(H6:H10)</f>
        <v>527802.4</v>
      </c>
      <c r="I11" s="62"/>
    </row>
    <row r="12" spans="4:9" ht="15.75">
      <c r="D12" s="1"/>
      <c r="I12" s="62"/>
    </row>
    <row r="13" spans="1:9" ht="15.75">
      <c r="A13" s="58" t="s">
        <v>7</v>
      </c>
      <c r="B13" s="59"/>
      <c r="C13" s="59"/>
      <c r="D13" s="59"/>
      <c r="I13" s="62"/>
    </row>
    <row r="14" spans="1:9" ht="33" customHeight="1">
      <c r="A14" s="14" t="s">
        <v>40</v>
      </c>
      <c r="B14" s="12" t="s">
        <v>1</v>
      </c>
      <c r="C14" s="12" t="s">
        <v>32</v>
      </c>
      <c r="D14" s="12" t="s">
        <v>46</v>
      </c>
      <c r="E14" s="23" t="s">
        <v>2</v>
      </c>
      <c r="F14" s="33" t="s">
        <v>12</v>
      </c>
      <c r="G14" s="33" t="s">
        <v>13</v>
      </c>
      <c r="H14" s="33" t="s">
        <v>15</v>
      </c>
      <c r="I14" s="61"/>
    </row>
    <row r="15" spans="1:9" s="16" customFormat="1" ht="21" customHeight="1">
      <c r="A15" s="21">
        <v>17720</v>
      </c>
      <c r="B15" s="43">
        <v>1019</v>
      </c>
      <c r="C15" s="43">
        <v>6312</v>
      </c>
      <c r="D15" s="44" t="s">
        <v>42</v>
      </c>
      <c r="E15" s="45">
        <v>0</v>
      </c>
      <c r="F15" s="34">
        <v>600000</v>
      </c>
      <c r="G15" s="35">
        <f aca="true" t="shared" si="0" ref="G15:G20">SUM(E15:F15)</f>
        <v>600000</v>
      </c>
      <c r="H15" s="34">
        <v>600000</v>
      </c>
      <c r="I15" s="62"/>
    </row>
    <row r="16" spans="1:9" s="17" customFormat="1" ht="18" customHeight="1">
      <c r="A16" s="20"/>
      <c r="B16" s="12">
        <v>1019</v>
      </c>
      <c r="C16" s="12"/>
      <c r="D16" s="46" t="s">
        <v>38</v>
      </c>
      <c r="E16" s="47">
        <f>SUM(E15)</f>
        <v>0</v>
      </c>
      <c r="F16" s="36">
        <f>SUM(F15)</f>
        <v>600000</v>
      </c>
      <c r="G16" s="37">
        <f t="shared" si="0"/>
        <v>600000</v>
      </c>
      <c r="H16" s="36">
        <f>SUM(H15)</f>
        <v>600000</v>
      </c>
      <c r="I16" s="64"/>
    </row>
    <row r="17" spans="1:9" s="16" customFormat="1" ht="15.75" customHeight="1">
      <c r="A17" s="19">
        <v>17720</v>
      </c>
      <c r="B17" s="43">
        <v>3113</v>
      </c>
      <c r="C17" s="43">
        <v>6341</v>
      </c>
      <c r="D17" s="44" t="s">
        <v>43</v>
      </c>
      <c r="E17" s="45">
        <v>0</v>
      </c>
      <c r="F17" s="34">
        <v>600000</v>
      </c>
      <c r="G17" s="35">
        <f t="shared" si="0"/>
        <v>600000</v>
      </c>
      <c r="H17" s="34">
        <v>0</v>
      </c>
      <c r="I17" s="62"/>
    </row>
    <row r="18" spans="1:9" s="17" customFormat="1" ht="15.75" customHeight="1">
      <c r="A18" s="20"/>
      <c r="B18" s="12">
        <v>3113</v>
      </c>
      <c r="C18" s="12"/>
      <c r="D18" s="46" t="s">
        <v>39</v>
      </c>
      <c r="E18" s="47">
        <f>SUM(E17)</f>
        <v>0</v>
      </c>
      <c r="F18" s="36">
        <f>SUM(F17)</f>
        <v>600000</v>
      </c>
      <c r="G18" s="37">
        <f t="shared" si="0"/>
        <v>600000</v>
      </c>
      <c r="H18" s="36">
        <f>SUM(H17)</f>
        <v>0</v>
      </c>
      <c r="I18" s="64"/>
    </row>
    <row r="19" spans="1:9" s="8" customFormat="1" ht="15" customHeight="1">
      <c r="A19" s="19"/>
      <c r="B19" s="48">
        <v>3326</v>
      </c>
      <c r="C19" s="48">
        <v>5321</v>
      </c>
      <c r="D19" s="5" t="s">
        <v>16</v>
      </c>
      <c r="E19" s="49">
        <v>20000</v>
      </c>
      <c r="F19" s="38">
        <v>0</v>
      </c>
      <c r="G19" s="38">
        <f t="shared" si="0"/>
        <v>20000</v>
      </c>
      <c r="H19" s="38">
        <v>20000</v>
      </c>
      <c r="I19" s="62"/>
    </row>
    <row r="20" spans="1:9" s="9" customFormat="1" ht="15.75" customHeight="1">
      <c r="A20" s="20"/>
      <c r="B20" s="50">
        <v>3326</v>
      </c>
      <c r="C20" s="50"/>
      <c r="D20" s="51" t="s">
        <v>17</v>
      </c>
      <c r="E20" s="52">
        <v>20000</v>
      </c>
      <c r="F20" s="39">
        <v>0</v>
      </c>
      <c r="G20" s="39">
        <f t="shared" si="0"/>
        <v>20000</v>
      </c>
      <c r="H20" s="39">
        <v>20000</v>
      </c>
      <c r="I20" s="64"/>
    </row>
    <row r="21" spans="1:10" s="8" customFormat="1" ht="17.25" customHeight="1">
      <c r="A21" s="19"/>
      <c r="B21" s="48">
        <v>3419</v>
      </c>
      <c r="C21" s="48">
        <v>5169</v>
      </c>
      <c r="D21" s="5" t="s">
        <v>9</v>
      </c>
      <c r="E21" s="53">
        <v>3000</v>
      </c>
      <c r="F21" s="40">
        <v>0</v>
      </c>
      <c r="G21" s="40">
        <v>3000</v>
      </c>
      <c r="H21" s="40">
        <v>2827.5</v>
      </c>
      <c r="I21" s="65"/>
      <c r="J21" s="15"/>
    </row>
    <row r="22" spans="1:9" s="9" customFormat="1" ht="14.25" customHeight="1">
      <c r="A22" s="20"/>
      <c r="B22" s="50">
        <v>3419</v>
      </c>
      <c r="C22" s="50"/>
      <c r="D22" s="51" t="s">
        <v>28</v>
      </c>
      <c r="E22" s="54">
        <v>3000</v>
      </c>
      <c r="F22" s="41">
        <v>0</v>
      </c>
      <c r="G22" s="41">
        <v>3000</v>
      </c>
      <c r="H22" s="41">
        <v>2827.5</v>
      </c>
      <c r="I22" s="64"/>
    </row>
    <row r="23" spans="1:9" s="8" customFormat="1" ht="14.25" customHeight="1">
      <c r="A23" s="19">
        <v>17360</v>
      </c>
      <c r="B23" s="48">
        <v>3745</v>
      </c>
      <c r="C23" s="48">
        <v>5321</v>
      </c>
      <c r="D23" s="5" t="s">
        <v>44</v>
      </c>
      <c r="E23" s="53">
        <v>0</v>
      </c>
      <c r="F23" s="40">
        <v>220000</v>
      </c>
      <c r="G23" s="40">
        <f>SUM(E23:F23)</f>
        <v>220000</v>
      </c>
      <c r="H23" s="40">
        <v>0</v>
      </c>
      <c r="I23" s="62"/>
    </row>
    <row r="24" spans="1:9" s="9" customFormat="1" ht="14.25" customHeight="1">
      <c r="A24" s="20"/>
      <c r="B24" s="50">
        <v>3745</v>
      </c>
      <c r="C24" s="50"/>
      <c r="D24" s="51" t="s">
        <v>37</v>
      </c>
      <c r="E24" s="54">
        <f>SUM(E23)</f>
        <v>0</v>
      </c>
      <c r="F24" s="41">
        <f>SUM(F23)</f>
        <v>220000</v>
      </c>
      <c r="G24" s="41">
        <f>SUM(G23)</f>
        <v>220000</v>
      </c>
      <c r="H24" s="41">
        <v>0</v>
      </c>
      <c r="I24" s="64"/>
    </row>
    <row r="25" spans="1:9" s="8" customFormat="1" ht="15.75">
      <c r="A25" s="19"/>
      <c r="B25" s="48">
        <v>6171</v>
      </c>
      <c r="C25" s="48">
        <v>5021</v>
      </c>
      <c r="D25" s="5" t="s">
        <v>10</v>
      </c>
      <c r="E25" s="49">
        <v>45000</v>
      </c>
      <c r="F25" s="24">
        <v>0</v>
      </c>
      <c r="G25" s="24">
        <v>45000</v>
      </c>
      <c r="H25" s="24">
        <v>45000</v>
      </c>
      <c r="I25" s="62"/>
    </row>
    <row r="26" spans="1:9" s="8" customFormat="1" ht="15.75">
      <c r="A26" s="19"/>
      <c r="B26" s="48">
        <v>6171</v>
      </c>
      <c r="C26" s="48">
        <v>5137</v>
      </c>
      <c r="D26" s="5" t="s">
        <v>11</v>
      </c>
      <c r="E26" s="49">
        <v>3000</v>
      </c>
      <c r="F26" s="24">
        <v>0</v>
      </c>
      <c r="G26" s="24">
        <v>3000</v>
      </c>
      <c r="H26" s="24">
        <v>2236</v>
      </c>
      <c r="I26" s="62"/>
    </row>
    <row r="27" spans="1:10" s="8" customFormat="1" ht="15.75">
      <c r="A27" s="19"/>
      <c r="B27" s="48">
        <v>6171</v>
      </c>
      <c r="C27" s="48">
        <v>5139</v>
      </c>
      <c r="D27" s="5" t="s">
        <v>18</v>
      </c>
      <c r="E27" s="49">
        <v>82000</v>
      </c>
      <c r="F27" s="24">
        <v>0</v>
      </c>
      <c r="G27" s="24">
        <f>SUM(E27:F27)</f>
        <v>82000</v>
      </c>
      <c r="H27" s="24">
        <v>1230.5</v>
      </c>
      <c r="I27" s="65"/>
      <c r="J27" s="11"/>
    </row>
    <row r="28" spans="1:9" s="8" customFormat="1" ht="15.75">
      <c r="A28" s="19"/>
      <c r="B28" s="48">
        <v>6171</v>
      </c>
      <c r="C28" s="48">
        <v>5161</v>
      </c>
      <c r="D28" s="5" t="s">
        <v>19</v>
      </c>
      <c r="E28" s="49">
        <v>1000</v>
      </c>
      <c r="F28" s="24">
        <v>0</v>
      </c>
      <c r="G28" s="24">
        <v>1000</v>
      </c>
      <c r="H28" s="24">
        <v>241.5</v>
      </c>
      <c r="I28" s="62"/>
    </row>
    <row r="29" spans="1:9" s="8" customFormat="1" ht="15.75">
      <c r="A29" s="19"/>
      <c r="B29" s="48">
        <v>6171</v>
      </c>
      <c r="C29" s="48">
        <v>5164</v>
      </c>
      <c r="D29" s="5" t="s">
        <v>25</v>
      </c>
      <c r="E29" s="49">
        <v>4000</v>
      </c>
      <c r="F29" s="24">
        <v>0</v>
      </c>
      <c r="G29" s="24">
        <f>SUM(E29:F29)</f>
        <v>4000</v>
      </c>
      <c r="H29" s="24">
        <v>3570</v>
      </c>
      <c r="I29" s="62"/>
    </row>
    <row r="30" spans="1:10" s="8" customFormat="1" ht="16.5" customHeight="1">
      <c r="A30" s="19"/>
      <c r="B30" s="48">
        <v>6171</v>
      </c>
      <c r="C30" s="48">
        <v>5166</v>
      </c>
      <c r="D30" s="5" t="s">
        <v>30</v>
      </c>
      <c r="E30" s="53">
        <v>250000</v>
      </c>
      <c r="F30" s="24">
        <v>0</v>
      </c>
      <c r="G30" s="24">
        <f>SUM(E30:F30)</f>
        <v>250000</v>
      </c>
      <c r="H30" s="24">
        <v>45000</v>
      </c>
      <c r="I30" s="65"/>
      <c r="J30" s="11"/>
    </row>
    <row r="31" spans="1:10" s="8" customFormat="1" ht="15.75">
      <c r="A31" s="19"/>
      <c r="B31" s="48">
        <v>6171</v>
      </c>
      <c r="C31" s="48">
        <v>5167</v>
      </c>
      <c r="D31" s="5" t="s">
        <v>35</v>
      </c>
      <c r="E31" s="49">
        <v>50000</v>
      </c>
      <c r="F31" s="24">
        <v>0</v>
      </c>
      <c r="G31" s="24">
        <f>SUM(E31:F31)</f>
        <v>50000</v>
      </c>
      <c r="H31" s="24">
        <v>0</v>
      </c>
      <c r="I31" s="66"/>
      <c r="J31" s="11"/>
    </row>
    <row r="32" spans="1:9" s="8" customFormat="1" ht="15.75">
      <c r="A32" s="19"/>
      <c r="B32" s="48">
        <v>6171</v>
      </c>
      <c r="C32" s="48">
        <v>5168</v>
      </c>
      <c r="D32" s="5" t="s">
        <v>8</v>
      </c>
      <c r="E32" s="49">
        <v>20000</v>
      </c>
      <c r="F32" s="24">
        <v>0</v>
      </c>
      <c r="G32" s="24">
        <v>20000</v>
      </c>
      <c r="H32" s="24">
        <v>13853.8</v>
      </c>
      <c r="I32" s="62"/>
    </row>
    <row r="33" spans="1:9" ht="15.75" customHeight="1">
      <c r="A33" s="19"/>
      <c r="B33" s="55">
        <v>6171</v>
      </c>
      <c r="C33" s="48">
        <v>5169</v>
      </c>
      <c r="D33" s="5" t="s">
        <v>9</v>
      </c>
      <c r="E33" s="56">
        <v>44800</v>
      </c>
      <c r="F33" s="24">
        <v>0</v>
      </c>
      <c r="G33" s="24">
        <f>SUM(E33:F33)</f>
        <v>44800</v>
      </c>
      <c r="H33" s="24">
        <v>24466</v>
      </c>
      <c r="I33" s="62"/>
    </row>
    <row r="34" spans="1:9" ht="15.75" customHeight="1">
      <c r="A34" s="19"/>
      <c r="B34" s="55" t="s">
        <v>20</v>
      </c>
      <c r="C34" s="48">
        <v>5175</v>
      </c>
      <c r="D34" s="5" t="s">
        <v>31</v>
      </c>
      <c r="E34" s="56">
        <v>1000</v>
      </c>
      <c r="F34" s="24">
        <v>0</v>
      </c>
      <c r="G34" s="24">
        <v>1000</v>
      </c>
      <c r="H34" s="24">
        <v>450</v>
      </c>
      <c r="I34" s="62"/>
    </row>
    <row r="35" spans="1:9" ht="15.75" customHeight="1">
      <c r="A35" s="19"/>
      <c r="B35" s="55" t="s">
        <v>20</v>
      </c>
      <c r="C35" s="48">
        <v>5182</v>
      </c>
      <c r="D35" s="5" t="s">
        <v>21</v>
      </c>
      <c r="E35" s="56">
        <v>0</v>
      </c>
      <c r="F35" s="24">
        <v>0</v>
      </c>
      <c r="G35" s="24">
        <v>0</v>
      </c>
      <c r="H35" s="24">
        <v>1247.5</v>
      </c>
      <c r="I35" s="62"/>
    </row>
    <row r="36" spans="1:9" ht="15.75" customHeight="1">
      <c r="A36" s="19"/>
      <c r="B36" s="55" t="s">
        <v>20</v>
      </c>
      <c r="C36" s="48">
        <v>5194</v>
      </c>
      <c r="D36" s="5" t="s">
        <v>29</v>
      </c>
      <c r="E36" s="56">
        <v>2100</v>
      </c>
      <c r="F36" s="24">
        <v>0</v>
      </c>
      <c r="G36" s="24">
        <v>2100</v>
      </c>
      <c r="H36" s="24">
        <v>2011</v>
      </c>
      <c r="I36" s="62"/>
    </row>
    <row r="37" spans="1:9" ht="15.75" customHeight="1">
      <c r="A37" s="19"/>
      <c r="B37" s="55" t="s">
        <v>20</v>
      </c>
      <c r="C37" s="48">
        <v>5229</v>
      </c>
      <c r="D37" s="5" t="s">
        <v>26</v>
      </c>
      <c r="E37" s="56">
        <v>2000</v>
      </c>
      <c r="F37" s="24">
        <v>0</v>
      </c>
      <c r="G37" s="24">
        <f>SUM(E37:F37)</f>
        <v>2000</v>
      </c>
      <c r="H37" s="24">
        <v>2000</v>
      </c>
      <c r="I37" s="62"/>
    </row>
    <row r="38" spans="1:9" ht="15.75" customHeight="1">
      <c r="A38" s="19"/>
      <c r="B38" s="55" t="s">
        <v>20</v>
      </c>
      <c r="C38" s="48">
        <v>5362</v>
      </c>
      <c r="D38" s="5" t="s">
        <v>22</v>
      </c>
      <c r="E38" s="56">
        <v>50</v>
      </c>
      <c r="F38" s="24">
        <v>0</v>
      </c>
      <c r="G38" s="24">
        <f>SUM(E38:F38)</f>
        <v>50</v>
      </c>
      <c r="H38" s="24">
        <v>50</v>
      </c>
      <c r="I38" s="62"/>
    </row>
    <row r="39" spans="1:9" s="9" customFormat="1" ht="14.25" customHeight="1">
      <c r="A39" s="20"/>
      <c r="B39" s="50">
        <v>6171</v>
      </c>
      <c r="C39" s="50"/>
      <c r="D39" s="51" t="s">
        <v>23</v>
      </c>
      <c r="E39" s="57">
        <f>SUM(E25:E38)</f>
        <v>504950</v>
      </c>
      <c r="F39" s="27">
        <f>SUM(F25:F38)</f>
        <v>0</v>
      </c>
      <c r="G39" s="27">
        <f>SUM(G25:G38)</f>
        <v>504950</v>
      </c>
      <c r="H39" s="27">
        <f>SUM(H25:H38)</f>
        <v>141356.3</v>
      </c>
      <c r="I39" s="64"/>
    </row>
    <row r="40" spans="1:9" ht="17.25" customHeight="1">
      <c r="A40" s="19"/>
      <c r="B40" s="48">
        <v>6310</v>
      </c>
      <c r="C40" s="48">
        <v>5163</v>
      </c>
      <c r="D40" s="5" t="s">
        <v>4</v>
      </c>
      <c r="E40" s="56">
        <v>4000</v>
      </c>
      <c r="F40" s="24">
        <v>0</v>
      </c>
      <c r="G40" s="24">
        <f>SUM(E40:F40)</f>
        <v>4000</v>
      </c>
      <c r="H40" s="24">
        <v>2385</v>
      </c>
      <c r="I40" s="62"/>
    </row>
    <row r="41" spans="1:9" s="9" customFormat="1" ht="15" customHeight="1">
      <c r="A41" s="20"/>
      <c r="B41" s="50">
        <v>6310</v>
      </c>
      <c r="C41" s="50"/>
      <c r="D41" s="51" t="s">
        <v>24</v>
      </c>
      <c r="E41" s="57">
        <v>4000</v>
      </c>
      <c r="F41" s="27">
        <v>0</v>
      </c>
      <c r="G41" s="27">
        <f>SUM(E41:F41)</f>
        <v>4000</v>
      </c>
      <c r="H41" s="27">
        <v>2385</v>
      </c>
      <c r="I41" s="64"/>
    </row>
    <row r="42" spans="1:9" ht="15.75">
      <c r="A42" s="19"/>
      <c r="B42" s="5"/>
      <c r="C42" s="5"/>
      <c r="D42" s="51" t="s">
        <v>3</v>
      </c>
      <c r="E42" s="57">
        <f>SUM(E16+E18+E20+E22+E24+E39+E41)</f>
        <v>531950</v>
      </c>
      <c r="F42" s="27">
        <f>SUM(F16+F18+F20+F22+F24+F39+F41)</f>
        <v>1420000</v>
      </c>
      <c r="G42" s="27">
        <f>SUM(G16+G18+G20+G22+G24+G39+G41)</f>
        <v>1951950</v>
      </c>
      <c r="H42" s="27">
        <f>SUM(H20+H22+H39+H41)</f>
        <v>166568.8</v>
      </c>
      <c r="I42" s="62"/>
    </row>
    <row r="43" spans="4:9" ht="15.75">
      <c r="D43" s="1"/>
      <c r="F43" s="28"/>
      <c r="G43" s="28"/>
      <c r="I43" s="62"/>
    </row>
    <row r="44" spans="4:9" ht="15.75">
      <c r="D44" s="1"/>
      <c r="I44" s="62"/>
    </row>
    <row r="45" spans="4:9" ht="15.75">
      <c r="D45" s="1"/>
      <c r="I45" s="62"/>
    </row>
    <row r="46" spans="4:9" ht="15.75">
      <c r="D46" s="1"/>
      <c r="I46" s="62"/>
    </row>
    <row r="47" spans="4:9" ht="15.75">
      <c r="D47" s="1"/>
      <c r="I47" s="62"/>
    </row>
    <row r="48" spans="4:9" ht="15.75">
      <c r="D48" s="1"/>
      <c r="I48" s="62"/>
    </row>
    <row r="49" ht="15.75">
      <c r="D49" s="1"/>
    </row>
    <row r="50" ht="15.75">
      <c r="D50" s="1"/>
    </row>
    <row r="51" ht="15.75">
      <c r="J51" s="1"/>
    </row>
    <row r="52" ht="15.75">
      <c r="K52" s="1"/>
    </row>
    <row r="53" ht="15.75">
      <c r="J53" s="1"/>
    </row>
  </sheetData>
  <mergeCells count="2">
    <mergeCell ref="A13:D13"/>
    <mergeCell ref="A4:D4"/>
  </mergeCells>
  <printOptions/>
  <pageMargins left="0.4" right="0.39" top="0.34" bottom="0.31" header="0.33" footer="0.31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>
      <selection activeCell="E6" sqref="E6"/>
    </sheetView>
  </sheetViews>
  <sheetFormatPr defaultColWidth="9.00390625" defaultRowHeight="12.75"/>
  <cols>
    <col min="2" max="2" width="10.125" style="0" bestFit="1" customWidth="1"/>
  </cols>
  <sheetData>
    <row r="1" spans="1:4" ht="12.75">
      <c r="A1" t="s">
        <v>32</v>
      </c>
      <c r="B1">
        <v>4122</v>
      </c>
      <c r="C1" t="s">
        <v>33</v>
      </c>
      <c r="D1" t="s">
        <v>34</v>
      </c>
    </row>
    <row r="2" ht="12.75">
      <c r="B2" s="10">
        <v>61715166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Grygov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OÚ Grygov</dc:creator>
  <cp:keywords/>
  <dc:description/>
  <cp:lastModifiedBy>Obec Grygov</cp:lastModifiedBy>
  <cp:lastPrinted>2005-12-23T11:33:26Z</cp:lastPrinted>
  <dcterms:created xsi:type="dcterms:W3CDTF">2003-01-17T08:35:44Z</dcterms:created>
  <dcterms:modified xsi:type="dcterms:W3CDTF">2005-12-23T11:33:53Z</dcterms:modified>
  <cp:category/>
  <cp:version/>
  <cp:contentType/>
  <cp:contentStatus/>
</cp:coreProperties>
</file>